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67592\Desktop\"/>
    </mc:Choice>
  </mc:AlternateContent>
  <bookViews>
    <workbookView xWindow="0" yWindow="0" windowWidth="21600" windowHeight="9615" firstSheet="1" activeTab="2"/>
  </bookViews>
  <sheets>
    <sheet name="666 khk" sheetId="1" r:id="rId1"/>
    <sheet name="TBMM ESKİ KADROLARI" sheetId="2" r:id="rId2"/>
    <sheet name="eğitime göre dereceler" sheetId="3" r:id="rId3"/>
    <sheet name="Örnek Maaş ve Kıdem"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5" l="1"/>
  <c r="H9" i="5"/>
  <c r="J8" i="5"/>
  <c r="H8" i="5"/>
  <c r="H7" i="5"/>
  <c r="J6" i="5"/>
  <c r="H6" i="5"/>
  <c r="J5" i="5"/>
  <c r="H5" i="5"/>
  <c r="J4" i="5"/>
  <c r="H4" i="5"/>
  <c r="J3" i="5"/>
  <c r="H3" i="5"/>
  <c r="J2" i="5"/>
  <c r="H2" i="5"/>
</calcChain>
</file>

<file path=xl/sharedStrings.xml><?xml version="1.0" encoding="utf-8"?>
<sst xmlns="http://schemas.openxmlformats.org/spreadsheetml/2006/main" count="359" uniqueCount="194">
  <si>
    <t>UNVANI</t>
  </si>
  <si>
    <t>Derece</t>
  </si>
  <si>
    <t>Ek Göstergeler</t>
  </si>
  <si>
    <t>I - GENEL İDARE HİZMETLERİ SINIFI</t>
  </si>
  <si>
    <t>a) Genel Sekreter</t>
  </si>
  <si>
    <t>b) Devlet Denetleme Kurulu Başkanı</t>
  </si>
  <si>
    <t>c) Genel Sekreter Yardımcısı</t>
  </si>
  <si>
    <t>ç) Devlet Denetleme Kurulu Üyesi, Başdanışmanlar ve Başkan Başmüşavirleri, Başkan, Cumhurbaşkanlığı Özel Kalem Müdürü, Daire Başkanı</t>
  </si>
  <si>
    <t>d) I. Hukuk Müşaviri, Danışman, Başkan Müşaviri, Devlet Denetleme Kurul Sekreteri, Daire Başkan Yardımcısı, Müdür, Genel Sekreter Özel Kalem Müdürü</t>
  </si>
  <si>
    <t>e) Grup Başkanı, Müşavir, Hukuk Müşaviri, Müdür Yardımcısı, Saray Müdürü, İşletme Müdürü, Fabrika Müdürü</t>
  </si>
  <si>
    <t>f) En az dört yıl süreli yükseköğrenim veren fakülte ve yüksekokulları bitirerek mesleğe özel yarışma sınavı ile giren ve belirli süreli meslek içi eğitimden sonra özel bir yeterlik sınavı sonunda atanan Uzmanlar, Uzman Stenograflar ve Stenograflar ile İç Denetçiler</t>
  </si>
  <si>
    <t>g) Bu sınıfa dahil olup da yukarıda sayılanlar dışında kalanlardan,</t>
  </si>
  <si>
    <t>1. Yükseköğretim görenler,</t>
  </si>
  <si>
    <t>2. Diğerleri,</t>
  </si>
  <si>
    <t>II- TEKNİK HİZMETLER SINIFI</t>
  </si>
  <si>
    <t>a) Kadroları bu sınıfa dahil olup, en az 4 yıl süreli yükseköğretim veren fakülte veya yüksekokullardan mezun olarak yürürlükteki hükümlere göre Mühendis ve Mimar unvanını almış olanlar</t>
  </si>
  <si>
    <t>b) Kadroları bu sınıfa dahil olup da yukarıda sayılanlar dışındaki yüksek öğrenim mezunları ile Yüksek Tekniker ve Tekniker unvanını almış olanlar,</t>
  </si>
  <si>
    <t>c) Kadroları bu sınıfa dahil olup da yukarıda sayılanlar dışında kalanlar,</t>
  </si>
  <si>
    <t>TÜRKİYE BÜYÜK MİLLET MECLİSİ BAŞKANLIĞI İDARİ TEŞKİLATI TEŞKİLATI MERKEZ İHDAS EDİLEN KADROLAR</t>
  </si>
  <si>
    <t xml:space="preserve">SINIF </t>
  </si>
  <si>
    <t xml:space="preserve">UNVAN   </t>
  </si>
  <si>
    <t xml:space="preserve">GİH </t>
  </si>
  <si>
    <t xml:space="preserve">Genel Sekreter  </t>
  </si>
  <si>
    <t xml:space="preserve">Genel Sekreter Yardımcısı   </t>
  </si>
  <si>
    <t xml:space="preserve">TBMM Başkan Başmüşaviri  </t>
  </si>
  <si>
    <t>GİH</t>
  </si>
  <si>
    <t xml:space="preserve">Başkan   </t>
  </si>
  <si>
    <t xml:space="preserve">TBMM Başkan Müşaviri  </t>
  </si>
  <si>
    <t xml:space="preserve">Başkan Yardımcısı   </t>
  </si>
  <si>
    <t xml:space="preserve">Özel Kalem Müdürü  </t>
  </si>
  <si>
    <t xml:space="preserve">Özel Kalem Müdür Yardımcısı  </t>
  </si>
  <si>
    <t xml:space="preserve">Hukuk Müşaviri   </t>
  </si>
  <si>
    <t>Yasama Uzmanı</t>
  </si>
  <si>
    <t>Müşavir</t>
  </si>
  <si>
    <t xml:space="preserve">İç Denetçi   </t>
  </si>
  <si>
    <t xml:space="preserve">Sivil Savunma Uzmanı   </t>
  </si>
  <si>
    <t>Mali Hizmetler Uzmanı</t>
  </si>
  <si>
    <t>Stenograf</t>
  </si>
  <si>
    <t>Yasama Uzman Yardımcısı</t>
  </si>
  <si>
    <t xml:space="preserve">Stenograf Yardımcısı  </t>
  </si>
  <si>
    <t>Şef</t>
  </si>
  <si>
    <t xml:space="preserve">Köşk ve Kasır Amiri  </t>
  </si>
  <si>
    <t xml:space="preserve">Garaj Amiri  </t>
  </si>
  <si>
    <t xml:space="preserve">Yangın Söndürme Amiri  </t>
  </si>
  <si>
    <t xml:space="preserve">Başmusahhih  </t>
  </si>
  <si>
    <t xml:space="preserve">Koruma Amiri   </t>
  </si>
  <si>
    <t xml:space="preserve">Koruma Amir Yardımcısı   </t>
  </si>
  <si>
    <t xml:space="preserve">Müze Araştırmacısı   </t>
  </si>
  <si>
    <t xml:space="preserve">Rehber   </t>
  </si>
  <si>
    <t xml:space="preserve">Tercüman   </t>
  </si>
  <si>
    <t xml:space="preserve">Kalemkâr  </t>
  </si>
  <si>
    <t xml:space="preserve">Kalfa   </t>
  </si>
  <si>
    <t xml:space="preserve">Spiker   </t>
  </si>
  <si>
    <t xml:space="preserve">Memur   </t>
  </si>
  <si>
    <t xml:space="preserve">Musahhih   </t>
  </si>
  <si>
    <t xml:space="preserve">Veri Hazırlama ve Kontrol İşletmeni  </t>
  </si>
  <si>
    <t xml:space="preserve">Ses Kayıt Memuru   </t>
  </si>
  <si>
    <t xml:space="preserve">Koruma Memuru  </t>
  </si>
  <si>
    <t xml:space="preserve">Sistem Operatörü  </t>
  </si>
  <si>
    <t xml:space="preserve">Kameraman   </t>
  </si>
  <si>
    <t xml:space="preserve">Resim Kayıt Elemanı  </t>
  </si>
  <si>
    <t xml:space="preserve">Sesçi   </t>
  </si>
  <si>
    <t xml:space="preserve">Görsel Tasarımcı  </t>
  </si>
  <si>
    <t xml:space="preserve">Fotoğrafçı   </t>
  </si>
  <si>
    <t>Alt Yazıcı 4 1 1</t>
  </si>
  <si>
    <t>Telefon Operatörü</t>
  </si>
  <si>
    <t>Elektronik Dizgi Operatörü</t>
  </si>
  <si>
    <t>Ofsetçi</t>
  </si>
  <si>
    <t xml:space="preserve">Cilt Ustası  </t>
  </si>
  <si>
    <t xml:space="preserve">Ciltçi  </t>
  </si>
  <si>
    <t xml:space="preserve">Ustabaşı   </t>
  </si>
  <si>
    <t xml:space="preserve">Usta  </t>
  </si>
  <si>
    <t xml:space="preserve">Oto Tamir Ustası  </t>
  </si>
  <si>
    <t xml:space="preserve">Halı Onarım Ustası  </t>
  </si>
  <si>
    <t xml:space="preserve">Halı Öğretmeni   </t>
  </si>
  <si>
    <t xml:space="preserve">Halıcı  </t>
  </si>
  <si>
    <t xml:space="preserve">Dokumacı  </t>
  </si>
  <si>
    <t xml:space="preserve">Tezgah Ayarlayıcısı  </t>
  </si>
  <si>
    <t xml:space="preserve">Şoför  </t>
  </si>
  <si>
    <t xml:space="preserve">Döşemeci  </t>
  </si>
  <si>
    <t xml:space="preserve">Cilacı  </t>
  </si>
  <si>
    <t xml:space="preserve">Marangoz  </t>
  </si>
  <si>
    <t xml:space="preserve">Çilingir   </t>
  </si>
  <si>
    <t xml:space="preserve">Kurşuncu  </t>
  </si>
  <si>
    <t xml:space="preserve">Tenekeci  </t>
  </si>
  <si>
    <t xml:space="preserve">Camcı  </t>
  </si>
  <si>
    <t xml:space="preserve">Avizeci  </t>
  </si>
  <si>
    <t xml:space="preserve">Sıvacı   </t>
  </si>
  <si>
    <t xml:space="preserve">Boyacı -Badanacı  </t>
  </si>
  <si>
    <t xml:space="preserve">Kazancı   </t>
  </si>
  <si>
    <t xml:space="preserve">El Süslemeci  </t>
  </si>
  <si>
    <t xml:space="preserve">Dekorcu     </t>
  </si>
  <si>
    <t xml:space="preserve">Baştezgahtar  </t>
  </si>
  <si>
    <t xml:space="preserve">Laborant  </t>
  </si>
  <si>
    <t xml:space="preserve">Yangın Söndürme Eri   </t>
  </si>
  <si>
    <t xml:space="preserve">Aşçı   </t>
  </si>
  <si>
    <t xml:space="preserve">Garson  </t>
  </si>
  <si>
    <t xml:space="preserve">Çayocakçı ve Garson  </t>
  </si>
  <si>
    <t xml:space="preserve">Fotokopi ve Teksirci   </t>
  </si>
  <si>
    <t xml:space="preserve">Berber  </t>
  </si>
  <si>
    <t xml:space="preserve">Yönetmen   </t>
  </si>
  <si>
    <t xml:space="preserve">Resim Seçici  </t>
  </si>
  <si>
    <t xml:space="preserve">Montajcı   </t>
  </si>
  <si>
    <t xml:space="preserve">Muhabir   </t>
  </si>
  <si>
    <t xml:space="preserve">Kavas  </t>
  </si>
  <si>
    <t xml:space="preserve">Çocuk Eğiticisi  </t>
  </si>
  <si>
    <t xml:space="preserve">THS </t>
  </si>
  <si>
    <t xml:space="preserve">Mühendis  </t>
  </si>
  <si>
    <t xml:space="preserve">Mimar   </t>
  </si>
  <si>
    <t xml:space="preserve">Sistem Analisti   </t>
  </si>
  <si>
    <t>Programcı</t>
  </si>
  <si>
    <t>Teknik Yönetmen</t>
  </si>
  <si>
    <t xml:space="preserve">Arşivci  </t>
  </si>
  <si>
    <t xml:space="preserve">Kütüphaneci  </t>
  </si>
  <si>
    <t xml:space="preserve">Dekoratör  </t>
  </si>
  <si>
    <t xml:space="preserve">Bilgisayar Teknisyeni   </t>
  </si>
  <si>
    <t xml:space="preserve">Teknik Ressam  </t>
  </si>
  <si>
    <t>THS</t>
  </si>
  <si>
    <t xml:space="preserve">Teknisyen   </t>
  </si>
  <si>
    <t>Tekniker</t>
  </si>
  <si>
    <t xml:space="preserve">Sıhhi Tesisat Teknisyeni  </t>
  </si>
  <si>
    <t>Sıhhi Tesisatçı</t>
  </si>
  <si>
    <t xml:space="preserve">YHS </t>
  </si>
  <si>
    <t xml:space="preserve">Pastacı   </t>
  </si>
  <si>
    <t xml:space="preserve">Berber   </t>
  </si>
  <si>
    <t xml:space="preserve">Bakıcı Anne  </t>
  </si>
  <si>
    <t>Bahçıvan</t>
  </si>
  <si>
    <t xml:space="preserve">Teknisyen Yardımcısı   </t>
  </si>
  <si>
    <t xml:space="preserve">Kazancı -Kaloriferci   </t>
  </si>
  <si>
    <t xml:space="preserve">Bekçi -Kaloriferci  </t>
  </si>
  <si>
    <t xml:space="preserve">Dağıtıcı   </t>
  </si>
  <si>
    <t xml:space="preserve">Çamaşırcı   </t>
  </si>
  <si>
    <t xml:space="preserve">Bulaşıkçı   </t>
  </si>
  <si>
    <t xml:space="preserve">Hizmetli  </t>
  </si>
  <si>
    <t xml:space="preserve">Öğrenim Durumu </t>
  </si>
  <si>
    <t xml:space="preserve">Giriş Derece    </t>
  </si>
  <si>
    <t xml:space="preserve">Giriş Kademe </t>
  </si>
  <si>
    <t xml:space="preserve">Yükselebilecek Derece </t>
  </si>
  <si>
    <t>Yükselebilecek Kademe</t>
  </si>
  <si>
    <t>Ortaokul dengi mesleki veya teknik öğrenimi bitirenler</t>
  </si>
  <si>
    <t>son</t>
  </si>
  <si>
    <t xml:space="preserve">İlkokulu bitirenler  </t>
  </si>
  <si>
    <t xml:space="preserve">Ortaokulu bitirenler  </t>
  </si>
  <si>
    <t>Ortaokul üstü 1 yıl mesleki veya teknik öğrenimi bitirenler</t>
  </si>
  <si>
    <t>Ortaokul üstü 2 yıl mesleki veya teknik öğrenimi bitirenler</t>
  </si>
  <si>
    <t xml:space="preserve">Liseyi bitirenler  </t>
  </si>
  <si>
    <t>Lise dengi mesleki veya teknik öğrenimi bitirenler</t>
  </si>
  <si>
    <t>Lise veya dengi okullar üstü 1 yıllık mesleki veya teknik öğrenimi bitirenler</t>
  </si>
  <si>
    <t>Lise veya dengi okullar üstü 2 yıl veya ortaokul üstü en az 5 yıllık mesleki veya teknik öğrenimi bitirenler</t>
  </si>
  <si>
    <t>Lise veya dengi okullar üstü 3 yıl teknik veya mesleki öğrenimi bitirenler</t>
  </si>
  <si>
    <t>2 yıl süreli yüksek öğrenimi bitirenler</t>
  </si>
  <si>
    <t>3 yıl süreli yüksek öğrenimi bitirenler</t>
  </si>
  <si>
    <t>Sıra No</t>
  </si>
  <si>
    <t>4 yıl süreli yüksek öğrenimi bitirenler</t>
  </si>
  <si>
    <t>5 yıl süreli yüksek öğrenimi bitirenler</t>
  </si>
  <si>
    <t>6 yıl süreli yüksek öğrenimi bitirenler</t>
  </si>
  <si>
    <t>Ünvanı</t>
  </si>
  <si>
    <t>4 B Ocak maaşı</t>
  </si>
  <si>
    <t>657 4 A İntibak Maaşı</t>
  </si>
  <si>
    <t>4 B Emekli Maaşı</t>
  </si>
  <si>
    <t>4 A Emekli Maaşı</t>
  </si>
  <si>
    <t>4 B kıdem Tazminatı (20 Yıl)</t>
  </si>
  <si>
    <t>4 A kıdem Tazminatı  (20 Yıl)</t>
  </si>
  <si>
    <t xml:space="preserve">Mimar </t>
  </si>
  <si>
    <t>Çalışma Süresi</t>
  </si>
  <si>
    <t>Kıdem Yılı</t>
  </si>
  <si>
    <t>Adı</t>
  </si>
  <si>
    <t>Soyad</t>
  </si>
  <si>
    <t>4 C geçiş Tarihi</t>
  </si>
  <si>
    <t xml:space="preserve"> Mayıs 2003</t>
  </si>
  <si>
    <t>Muhendis</t>
  </si>
  <si>
    <t>Usta</t>
  </si>
  <si>
    <t>666 İntibak Maaşı</t>
  </si>
  <si>
    <t>&lt;16.620,00</t>
  </si>
  <si>
    <t>Teknisyen</t>
  </si>
  <si>
    <t>&lt;17.040,00</t>
  </si>
  <si>
    <t>3/1 4200 Ek Gösterge</t>
  </si>
  <si>
    <t>1/4 6100 Ek Gösterge</t>
  </si>
  <si>
    <t>Sınıfı</t>
  </si>
  <si>
    <t>Kıdem Tavanı</t>
  </si>
  <si>
    <t>Sıhhi tesisatçı</t>
  </si>
  <si>
    <t>&lt;21000</t>
  </si>
  <si>
    <t>3/1 3000 Ek Gösterge</t>
  </si>
  <si>
    <t>1/4 4800 Ek Gösterge</t>
  </si>
  <si>
    <t>Hizmetli</t>
  </si>
  <si>
    <t>&lt;20000</t>
  </si>
  <si>
    <t>YHS</t>
  </si>
  <si>
    <t>3/3 600 Ek Gösterge</t>
  </si>
  <si>
    <t>(Şu anda 25 yılı tamamlamış olsaydı )</t>
  </si>
  <si>
    <t>&lt;26000</t>
  </si>
  <si>
    <t>4 A Emekli Maaşı (Gelebileceği en son dereceye göre hesaplanmıştır)</t>
  </si>
  <si>
    <t xml:space="preserve">Derece/Ek Gösterge </t>
  </si>
  <si>
    <t xml:space="preserve">4 B kıdem Tazminatı </t>
  </si>
  <si>
    <t>TBMM YENİ EK GÖSTERGELER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</si>
</sst>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Calibri"/>
      <family val="2"/>
      <charset val="162"/>
      <scheme val="minor"/>
    </font>
    <font>
      <sz val="11"/>
      <color rgb="FFFF0000"/>
      <name val="Calibri"/>
      <family val="2"/>
      <charset val="162"/>
      <scheme val="minor"/>
    </font>
    <font>
      <b/>
      <sz val="11"/>
      <color theme="1"/>
      <name val="Calibri"/>
      <family val="2"/>
      <charset val="162"/>
      <scheme val="minor"/>
    </font>
    <font>
      <b/>
      <sz val="12"/>
      <color theme="1"/>
      <name val="Calibri"/>
      <family val="2"/>
      <charset val="162"/>
      <scheme val="minor"/>
    </font>
    <font>
      <sz val="11"/>
      <color rgb="FF002060"/>
      <name val="Calibri"/>
      <family val="2"/>
      <charset val="162"/>
      <scheme val="minor"/>
    </font>
    <font>
      <sz val="12"/>
      <color theme="1"/>
      <name val="Times New Roman"/>
      <family val="1"/>
      <charset val="162"/>
    </font>
    <font>
      <b/>
      <sz val="12"/>
      <color theme="1"/>
      <name val="Times New Roman"/>
      <family val="1"/>
      <charset val="162"/>
    </font>
    <font>
      <sz val="11"/>
      <color theme="1"/>
      <name val="Calibri"/>
      <family val="2"/>
      <charset val="162"/>
      <scheme val="minor"/>
    </font>
    <font>
      <b/>
      <sz val="8"/>
      <color rgb="FF000000"/>
      <name val="Verdana"/>
      <family val="2"/>
      <charset val="162"/>
    </font>
    <font>
      <b/>
      <sz val="12"/>
      <color rgb="FF202124"/>
      <name val="Arial"/>
      <family val="2"/>
      <charset val="162"/>
    </font>
  </fonts>
  <fills count="4">
    <fill>
      <patternFill patternType="none"/>
    </fill>
    <fill>
      <patternFill patternType="gray125"/>
    </fill>
    <fill>
      <patternFill patternType="solid">
        <fgColor rgb="FFFF0000"/>
        <bgColor indexed="64"/>
      </patternFill>
    </fill>
    <fill>
      <patternFill patternType="solid">
        <fgColor theme="8"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7" fillId="0" borderId="0" applyFont="0" applyFill="0" applyBorder="0" applyAlignment="0" applyProtection="0"/>
  </cellStyleXfs>
  <cellXfs count="31">
    <xf numFmtId="0" fontId="0" fillId="0" borderId="0" xfId="0"/>
    <xf numFmtId="0" fontId="0" fillId="0" borderId="0" xfId="0" applyAlignment="1">
      <alignment horizontal="justify" vertical="justify"/>
    </xf>
    <xf numFmtId="0" fontId="3" fillId="0" borderId="0" xfId="0" applyFont="1" applyAlignment="1">
      <alignment horizontal="justify" vertical="justify"/>
    </xf>
    <xf numFmtId="0" fontId="0" fillId="0" borderId="1" xfId="0" applyBorder="1"/>
    <xf numFmtId="0" fontId="2" fillId="0" borderId="1" xfId="0" applyFont="1" applyBorder="1"/>
    <xf numFmtId="0" fontId="4" fillId="0" borderId="1" xfId="0" applyFont="1" applyBorder="1"/>
    <xf numFmtId="0" fontId="1" fillId="0" borderId="1" xfId="0" applyFont="1" applyBorder="1"/>
    <xf numFmtId="0" fontId="5" fillId="0" borderId="0" xfId="0" applyFont="1" applyAlignment="1">
      <alignment horizontal="justify" vertical="justify"/>
    </xf>
    <xf numFmtId="0" fontId="5" fillId="0" borderId="0" xfId="0" applyFont="1" applyAlignment="1">
      <alignment horizontal="right" vertical="justify"/>
    </xf>
    <xf numFmtId="0" fontId="6" fillId="0" borderId="1" xfId="0" applyFont="1" applyBorder="1" applyAlignment="1">
      <alignment horizontal="justify" vertical="justify"/>
    </xf>
    <xf numFmtId="0" fontId="6" fillId="0" borderId="1" xfId="0" applyFont="1" applyBorder="1" applyAlignment="1">
      <alignment horizontal="right" vertical="justify"/>
    </xf>
    <xf numFmtId="0" fontId="6" fillId="0" borderId="1" xfId="0" applyFont="1" applyBorder="1" applyAlignment="1">
      <alignment horizontal="center" vertical="justify"/>
    </xf>
    <xf numFmtId="0" fontId="5" fillId="0" borderId="1" xfId="0" applyFont="1" applyBorder="1" applyAlignment="1">
      <alignment horizontal="justify" vertical="justify"/>
    </xf>
    <xf numFmtId="0" fontId="5" fillId="0" borderId="1" xfId="0" applyFont="1" applyBorder="1" applyAlignment="1">
      <alignment horizontal="right" vertical="justify"/>
    </xf>
    <xf numFmtId="0" fontId="2" fillId="0" borderId="0" xfId="0" applyFont="1"/>
    <xf numFmtId="43" fontId="0" fillId="0" borderId="0" xfId="1" applyFont="1"/>
    <xf numFmtId="43" fontId="0" fillId="0" borderId="0" xfId="0" applyNumberFormat="1"/>
    <xf numFmtId="4" fontId="8" fillId="0" borderId="0" xfId="0" applyNumberFormat="1" applyFont="1"/>
    <xf numFmtId="4" fontId="8" fillId="2" borderId="2" xfId="0" applyNumberFormat="1" applyFont="1" applyFill="1" applyBorder="1" applyAlignment="1">
      <alignment horizontal="right" vertical="center" wrapText="1"/>
    </xf>
    <xf numFmtId="4" fontId="8" fillId="2" borderId="0" xfId="0" applyNumberFormat="1" applyFont="1" applyFill="1"/>
    <xf numFmtId="4" fontId="9" fillId="0" borderId="0" xfId="0" applyNumberFormat="1" applyFont="1"/>
    <xf numFmtId="43" fontId="0" fillId="3" borderId="0" xfId="1" applyFont="1" applyFill="1"/>
    <xf numFmtId="43" fontId="0" fillId="0" borderId="1" xfId="1" applyFont="1" applyBorder="1"/>
    <xf numFmtId="43" fontId="1" fillId="0" borderId="1" xfId="1" applyFont="1" applyBorder="1"/>
    <xf numFmtId="17" fontId="0" fillId="0" borderId="1" xfId="0" applyNumberFormat="1" applyBorder="1"/>
    <xf numFmtId="0" fontId="1" fillId="0" borderId="1" xfId="0" applyFont="1" applyBorder="1" applyAlignment="1">
      <alignment horizontal="right"/>
    </xf>
    <xf numFmtId="0" fontId="2" fillId="0" borderId="0" xfId="0" applyFont="1" applyAlignment="1">
      <alignment horizontal="justify" vertical="justify"/>
    </xf>
    <xf numFmtId="0" fontId="1" fillId="2" borderId="0" xfId="0" applyFont="1" applyFill="1"/>
    <xf numFmtId="0" fontId="1" fillId="2" borderId="1" xfId="0" applyFont="1" applyFill="1" applyBorder="1"/>
    <xf numFmtId="0" fontId="0" fillId="0" borderId="0" xfId="0" applyAlignment="1">
      <alignment horizontal="center" vertical="justify"/>
    </xf>
    <xf numFmtId="0" fontId="2" fillId="0" borderId="1" xfId="0" applyFont="1" applyBorder="1" applyAlignment="1">
      <alignment horizontal="center" vertical="justify"/>
    </xf>
  </cellXfs>
  <cellStyles count="2">
    <cellStyle name="Normal" xfId="0" builtinId="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A19" workbookViewId="0">
      <selection activeCell="B36" sqref="B36"/>
    </sheetView>
  </sheetViews>
  <sheetFormatPr defaultColWidth="41.28515625" defaultRowHeight="15" x14ac:dyDescent="0.25"/>
  <cols>
    <col min="1" max="16384" width="41.28515625" style="1"/>
  </cols>
  <sheetData>
    <row r="1" spans="1:3" x14ac:dyDescent="0.25">
      <c r="A1" s="29" t="s">
        <v>193</v>
      </c>
      <c r="B1" s="29"/>
      <c r="C1" s="29"/>
    </row>
    <row r="2" spans="1:3" ht="15.75" x14ac:dyDescent="0.25">
      <c r="A2" s="2" t="s">
        <v>0</v>
      </c>
      <c r="B2" s="2" t="s">
        <v>1</v>
      </c>
      <c r="C2" s="2" t="s">
        <v>2</v>
      </c>
    </row>
    <row r="3" spans="1:3" x14ac:dyDescent="0.25">
      <c r="A3" s="1" t="s">
        <v>3</v>
      </c>
    </row>
    <row r="4" spans="1:3" x14ac:dyDescent="0.25">
      <c r="A4" s="1" t="s">
        <v>4</v>
      </c>
      <c r="B4" s="1">
        <v>1</v>
      </c>
      <c r="C4" s="1">
        <v>8000</v>
      </c>
    </row>
    <row r="5" spans="1:3" x14ac:dyDescent="0.25">
      <c r="A5" s="1" t="s">
        <v>5</v>
      </c>
      <c r="B5" s="1">
        <v>1</v>
      </c>
      <c r="C5" s="1">
        <v>7600</v>
      </c>
    </row>
    <row r="6" spans="1:3" x14ac:dyDescent="0.25">
      <c r="A6" s="1" t="s">
        <v>6</v>
      </c>
      <c r="B6" s="1">
        <v>1</v>
      </c>
      <c r="C6" s="1">
        <v>7000</v>
      </c>
    </row>
    <row r="7" spans="1:3" ht="60" x14ac:dyDescent="0.25">
      <c r="A7" s="1" t="s">
        <v>7</v>
      </c>
      <c r="B7" s="1">
        <v>1</v>
      </c>
      <c r="C7" s="1">
        <v>6400</v>
      </c>
    </row>
    <row r="8" spans="1:3" ht="60" x14ac:dyDescent="0.25">
      <c r="A8" s="1" t="s">
        <v>8</v>
      </c>
      <c r="B8" s="1">
        <v>1</v>
      </c>
      <c r="C8" s="1">
        <v>3600</v>
      </c>
    </row>
    <row r="9" spans="1:3" ht="45" x14ac:dyDescent="0.25">
      <c r="A9" s="1" t="s">
        <v>9</v>
      </c>
      <c r="B9" s="1">
        <v>1</v>
      </c>
      <c r="C9" s="1">
        <v>3000</v>
      </c>
    </row>
    <row r="10" spans="1:3" ht="90" x14ac:dyDescent="0.25">
      <c r="A10" s="1" t="s">
        <v>10</v>
      </c>
      <c r="B10" s="1">
        <v>1</v>
      </c>
      <c r="C10" s="1">
        <v>3600</v>
      </c>
    </row>
    <row r="11" spans="1:3" x14ac:dyDescent="0.25">
      <c r="B11" s="1">
        <v>2</v>
      </c>
      <c r="C11" s="1">
        <v>3000</v>
      </c>
    </row>
    <row r="12" spans="1:3" x14ac:dyDescent="0.25">
      <c r="B12" s="1">
        <v>3</v>
      </c>
      <c r="C12" s="1">
        <v>2200</v>
      </c>
    </row>
    <row r="13" spans="1:3" x14ac:dyDescent="0.25">
      <c r="B13" s="1">
        <v>4</v>
      </c>
      <c r="C13" s="1">
        <v>1600</v>
      </c>
    </row>
    <row r="14" spans="1:3" x14ac:dyDescent="0.25">
      <c r="B14" s="1">
        <v>5</v>
      </c>
      <c r="C14" s="1">
        <v>1300</v>
      </c>
    </row>
    <row r="15" spans="1:3" x14ac:dyDescent="0.25">
      <c r="B15" s="1">
        <v>6</v>
      </c>
      <c r="C15" s="1">
        <v>1150</v>
      </c>
    </row>
    <row r="16" spans="1:3" x14ac:dyDescent="0.25">
      <c r="B16" s="1">
        <v>7</v>
      </c>
      <c r="C16" s="1">
        <v>950</v>
      </c>
    </row>
    <row r="17" spans="1:3" x14ac:dyDescent="0.25">
      <c r="B17" s="1">
        <v>8</v>
      </c>
      <c r="C17" s="1">
        <v>850</v>
      </c>
    </row>
    <row r="18" spans="1:3" ht="30" x14ac:dyDescent="0.25">
      <c r="A18" s="1" t="s">
        <v>11</v>
      </c>
      <c r="B18" s="1">
        <v>1</v>
      </c>
      <c r="C18" s="1">
        <v>2200</v>
      </c>
    </row>
    <row r="19" spans="1:3" x14ac:dyDescent="0.25">
      <c r="B19" s="1">
        <v>2</v>
      </c>
      <c r="C19" s="1">
        <v>1600</v>
      </c>
    </row>
    <row r="20" spans="1:3" x14ac:dyDescent="0.25">
      <c r="A20" s="1" t="s">
        <v>12</v>
      </c>
      <c r="B20" s="1">
        <v>3</v>
      </c>
      <c r="C20" s="1">
        <v>1100</v>
      </c>
    </row>
    <row r="21" spans="1:3" x14ac:dyDescent="0.25">
      <c r="B21" s="1">
        <v>4</v>
      </c>
      <c r="C21" s="1">
        <v>800</v>
      </c>
    </row>
    <row r="22" spans="1:3" x14ac:dyDescent="0.25">
      <c r="A22" s="1" t="s">
        <v>13</v>
      </c>
    </row>
    <row r="23" spans="1:3" x14ac:dyDescent="0.25">
      <c r="B23" s="1">
        <v>1</v>
      </c>
      <c r="C23" s="1">
        <v>1500</v>
      </c>
    </row>
    <row r="24" spans="1:3" x14ac:dyDescent="0.25">
      <c r="B24" s="1">
        <v>2</v>
      </c>
      <c r="C24" s="1">
        <v>1100</v>
      </c>
    </row>
    <row r="25" spans="1:3" x14ac:dyDescent="0.25">
      <c r="B25" s="1">
        <v>3</v>
      </c>
      <c r="C25" s="1">
        <v>800</v>
      </c>
    </row>
    <row r="26" spans="1:3" x14ac:dyDescent="0.25">
      <c r="B26" s="1">
        <v>4</v>
      </c>
      <c r="C26" s="1">
        <v>650</v>
      </c>
    </row>
    <row r="27" spans="1:3" x14ac:dyDescent="0.25">
      <c r="A27" s="1" t="s">
        <v>14</v>
      </c>
    </row>
    <row r="28" spans="1:3" ht="75" x14ac:dyDescent="0.25">
      <c r="A28" s="1" t="s">
        <v>15</v>
      </c>
      <c r="B28" s="1">
        <v>1</v>
      </c>
      <c r="C28" s="1">
        <v>3600</v>
      </c>
    </row>
    <row r="29" spans="1:3" x14ac:dyDescent="0.25">
      <c r="B29" s="1">
        <v>2</v>
      </c>
      <c r="C29" s="1">
        <v>3000</v>
      </c>
    </row>
    <row r="30" spans="1:3" x14ac:dyDescent="0.25">
      <c r="B30" s="1">
        <v>3</v>
      </c>
      <c r="C30" s="1">
        <v>2200</v>
      </c>
    </row>
    <row r="31" spans="1:3" x14ac:dyDescent="0.25">
      <c r="B31" s="1">
        <v>4</v>
      </c>
      <c r="C31" s="1">
        <v>1600</v>
      </c>
    </row>
    <row r="32" spans="1:3" x14ac:dyDescent="0.25">
      <c r="B32" s="1">
        <v>5</v>
      </c>
      <c r="C32" s="1">
        <v>1300</v>
      </c>
    </row>
    <row r="33" spans="1:3" x14ac:dyDescent="0.25">
      <c r="B33" s="1">
        <v>6</v>
      </c>
      <c r="C33" s="1">
        <v>1150</v>
      </c>
    </row>
    <row r="34" spans="1:3" x14ac:dyDescent="0.25">
      <c r="B34" s="1">
        <v>7</v>
      </c>
      <c r="C34" s="1">
        <v>950</v>
      </c>
    </row>
    <row r="35" spans="1:3" x14ac:dyDescent="0.25">
      <c r="B35" s="1">
        <v>8</v>
      </c>
      <c r="C35" s="1">
        <v>850</v>
      </c>
    </row>
    <row r="36" spans="1:3" ht="60" x14ac:dyDescent="0.25">
      <c r="A36" s="1" t="s">
        <v>16</v>
      </c>
      <c r="B36" s="1">
        <v>1</v>
      </c>
      <c r="C36" s="1">
        <v>2200</v>
      </c>
    </row>
    <row r="37" spans="1:3" x14ac:dyDescent="0.25">
      <c r="B37" s="1">
        <v>2</v>
      </c>
      <c r="C37" s="1">
        <v>1600</v>
      </c>
    </row>
    <row r="38" spans="1:3" x14ac:dyDescent="0.25">
      <c r="B38" s="1">
        <v>3</v>
      </c>
      <c r="C38" s="1">
        <v>1500</v>
      </c>
    </row>
    <row r="39" spans="1:3" x14ac:dyDescent="0.25">
      <c r="B39" s="1">
        <v>4</v>
      </c>
      <c r="C39" s="1">
        <v>1100</v>
      </c>
    </row>
    <row r="40" spans="1:3" ht="30" x14ac:dyDescent="0.25">
      <c r="A40" s="1" t="s">
        <v>17</v>
      </c>
      <c r="B40" s="1">
        <v>1</v>
      </c>
      <c r="C40" s="1">
        <v>1500</v>
      </c>
    </row>
    <row r="41" spans="1:3" x14ac:dyDescent="0.25">
      <c r="B41" s="1">
        <v>2</v>
      </c>
      <c r="C41" s="1">
        <v>1100</v>
      </c>
    </row>
    <row r="42" spans="1:3" x14ac:dyDescent="0.25">
      <c r="B42" s="1">
        <v>3</v>
      </c>
      <c r="C42" s="1">
        <v>800</v>
      </c>
    </row>
    <row r="43" spans="1:3" x14ac:dyDescent="0.25">
      <c r="B43" s="1">
        <v>4</v>
      </c>
      <c r="C43" s="1">
        <v>650</v>
      </c>
    </row>
  </sheetData>
  <mergeCells count="1">
    <mergeCell ref="A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4"/>
  <sheetViews>
    <sheetView topLeftCell="A109" workbookViewId="0">
      <selection activeCell="B100" sqref="B100"/>
    </sheetView>
  </sheetViews>
  <sheetFormatPr defaultRowHeight="15" x14ac:dyDescent="0.25"/>
  <cols>
    <col min="1" max="1" width="13" customWidth="1"/>
    <col min="2" max="2" width="38.7109375" customWidth="1"/>
  </cols>
  <sheetData>
    <row r="1" spans="1:2" ht="31.15" customHeight="1" x14ac:dyDescent="0.25">
      <c r="A1" s="30" t="s">
        <v>18</v>
      </c>
      <c r="B1" s="30"/>
    </row>
    <row r="2" spans="1:2" x14ac:dyDescent="0.25">
      <c r="A2" s="3"/>
      <c r="B2" s="3"/>
    </row>
    <row r="3" spans="1:2" x14ac:dyDescent="0.25">
      <c r="A3" s="4" t="s">
        <v>19</v>
      </c>
      <c r="B3" s="4" t="s">
        <v>20</v>
      </c>
    </row>
    <row r="4" spans="1:2" x14ac:dyDescent="0.25">
      <c r="A4" s="3" t="s">
        <v>21</v>
      </c>
      <c r="B4" s="3" t="s">
        <v>22</v>
      </c>
    </row>
    <row r="5" spans="1:2" x14ac:dyDescent="0.25">
      <c r="A5" s="3" t="s">
        <v>21</v>
      </c>
      <c r="B5" s="3" t="s">
        <v>23</v>
      </c>
    </row>
    <row r="6" spans="1:2" x14ac:dyDescent="0.25">
      <c r="A6" s="3" t="s">
        <v>21</v>
      </c>
      <c r="B6" s="3" t="s">
        <v>24</v>
      </c>
    </row>
    <row r="7" spans="1:2" x14ac:dyDescent="0.25">
      <c r="A7" s="3" t="s">
        <v>25</v>
      </c>
      <c r="B7" s="3" t="s">
        <v>26</v>
      </c>
    </row>
    <row r="8" spans="1:2" x14ac:dyDescent="0.25">
      <c r="A8" s="3" t="s">
        <v>21</v>
      </c>
      <c r="B8" s="3" t="s">
        <v>27</v>
      </c>
    </row>
    <row r="9" spans="1:2" x14ac:dyDescent="0.25">
      <c r="A9" s="3" t="s">
        <v>21</v>
      </c>
      <c r="B9" s="3" t="s">
        <v>28</v>
      </c>
    </row>
    <row r="10" spans="1:2" x14ac:dyDescent="0.25">
      <c r="A10" s="3" t="s">
        <v>21</v>
      </c>
      <c r="B10" s="3" t="s">
        <v>29</v>
      </c>
    </row>
    <row r="11" spans="1:2" x14ac:dyDescent="0.25">
      <c r="A11" s="3" t="s">
        <v>21</v>
      </c>
      <c r="B11" s="3" t="s">
        <v>30</v>
      </c>
    </row>
    <row r="12" spans="1:2" x14ac:dyDescent="0.25">
      <c r="A12" s="3" t="s">
        <v>21</v>
      </c>
      <c r="B12" s="3" t="s">
        <v>31</v>
      </c>
    </row>
    <row r="13" spans="1:2" x14ac:dyDescent="0.25">
      <c r="A13" s="3" t="s">
        <v>21</v>
      </c>
      <c r="B13" s="3" t="s">
        <v>32</v>
      </c>
    </row>
    <row r="14" spans="1:2" x14ac:dyDescent="0.25">
      <c r="A14" s="3" t="s">
        <v>21</v>
      </c>
      <c r="B14" s="3" t="s">
        <v>33</v>
      </c>
    </row>
    <row r="15" spans="1:2" x14ac:dyDescent="0.25">
      <c r="A15" s="3" t="s">
        <v>21</v>
      </c>
      <c r="B15" s="3" t="s">
        <v>34</v>
      </c>
    </row>
    <row r="16" spans="1:2" x14ac:dyDescent="0.25">
      <c r="A16" s="3" t="s">
        <v>21</v>
      </c>
      <c r="B16" s="3" t="s">
        <v>35</v>
      </c>
    </row>
    <row r="17" spans="1:2" x14ac:dyDescent="0.25">
      <c r="A17" s="3" t="s">
        <v>21</v>
      </c>
      <c r="B17" s="3" t="s">
        <v>36</v>
      </c>
    </row>
    <row r="18" spans="1:2" x14ac:dyDescent="0.25">
      <c r="A18" s="3" t="s">
        <v>21</v>
      </c>
      <c r="B18" s="3" t="s">
        <v>37</v>
      </c>
    </row>
    <row r="19" spans="1:2" x14ac:dyDescent="0.25">
      <c r="A19" s="3" t="s">
        <v>21</v>
      </c>
      <c r="B19" s="3" t="s">
        <v>38</v>
      </c>
    </row>
    <row r="20" spans="1:2" x14ac:dyDescent="0.25">
      <c r="A20" s="3" t="s">
        <v>21</v>
      </c>
      <c r="B20" s="3" t="s">
        <v>39</v>
      </c>
    </row>
    <row r="21" spans="1:2" x14ac:dyDescent="0.25">
      <c r="A21" s="3" t="s">
        <v>21</v>
      </c>
      <c r="B21" s="3" t="s">
        <v>40</v>
      </c>
    </row>
    <row r="22" spans="1:2" x14ac:dyDescent="0.25">
      <c r="A22" s="3" t="s">
        <v>21</v>
      </c>
      <c r="B22" s="3" t="s">
        <v>41</v>
      </c>
    </row>
    <row r="23" spans="1:2" x14ac:dyDescent="0.25">
      <c r="A23" s="3" t="s">
        <v>21</v>
      </c>
      <c r="B23" s="3" t="s">
        <v>42</v>
      </c>
    </row>
    <row r="24" spans="1:2" x14ac:dyDescent="0.25">
      <c r="A24" s="3" t="s">
        <v>21</v>
      </c>
      <c r="B24" s="3" t="s">
        <v>43</v>
      </c>
    </row>
    <row r="25" spans="1:2" x14ac:dyDescent="0.25">
      <c r="A25" s="3" t="s">
        <v>21</v>
      </c>
      <c r="B25" s="3" t="s">
        <v>44</v>
      </c>
    </row>
    <row r="26" spans="1:2" x14ac:dyDescent="0.25">
      <c r="A26" s="3" t="s">
        <v>21</v>
      </c>
      <c r="B26" s="3" t="s">
        <v>45</v>
      </c>
    </row>
    <row r="27" spans="1:2" x14ac:dyDescent="0.25">
      <c r="A27" s="3" t="s">
        <v>21</v>
      </c>
      <c r="B27" s="3" t="s">
        <v>46</v>
      </c>
    </row>
    <row r="28" spans="1:2" x14ac:dyDescent="0.25">
      <c r="A28" s="3" t="s">
        <v>21</v>
      </c>
      <c r="B28" s="3" t="s">
        <v>47</v>
      </c>
    </row>
    <row r="29" spans="1:2" x14ac:dyDescent="0.25">
      <c r="A29" s="3" t="s">
        <v>21</v>
      </c>
      <c r="B29" s="3" t="s">
        <v>48</v>
      </c>
    </row>
    <row r="30" spans="1:2" x14ac:dyDescent="0.25">
      <c r="A30" s="3" t="s">
        <v>21</v>
      </c>
      <c r="B30" s="3" t="s">
        <v>49</v>
      </c>
    </row>
    <row r="31" spans="1:2" x14ac:dyDescent="0.25">
      <c r="A31" s="3" t="s">
        <v>21</v>
      </c>
      <c r="B31" s="3" t="s">
        <v>50</v>
      </c>
    </row>
    <row r="32" spans="1:2" x14ac:dyDescent="0.25">
      <c r="A32" s="3" t="s">
        <v>21</v>
      </c>
      <c r="B32" s="3" t="s">
        <v>51</v>
      </c>
    </row>
    <row r="33" spans="1:2" x14ac:dyDescent="0.25">
      <c r="A33" s="3" t="s">
        <v>21</v>
      </c>
      <c r="B33" s="3" t="s">
        <v>52</v>
      </c>
    </row>
    <row r="34" spans="1:2" x14ac:dyDescent="0.25">
      <c r="A34" s="3" t="s">
        <v>21</v>
      </c>
      <c r="B34" s="3" t="s">
        <v>53</v>
      </c>
    </row>
    <row r="35" spans="1:2" x14ac:dyDescent="0.25">
      <c r="A35" s="3" t="s">
        <v>21</v>
      </c>
      <c r="B35" s="3" t="s">
        <v>54</v>
      </c>
    </row>
    <row r="36" spans="1:2" x14ac:dyDescent="0.25">
      <c r="A36" s="3" t="s">
        <v>21</v>
      </c>
      <c r="B36" s="3" t="s">
        <v>55</v>
      </c>
    </row>
    <row r="37" spans="1:2" x14ac:dyDescent="0.25">
      <c r="A37" s="3" t="s">
        <v>21</v>
      </c>
      <c r="B37" s="3" t="s">
        <v>56</v>
      </c>
    </row>
    <row r="38" spans="1:2" x14ac:dyDescent="0.25">
      <c r="A38" s="3" t="s">
        <v>21</v>
      </c>
      <c r="B38" s="3" t="s">
        <v>57</v>
      </c>
    </row>
    <row r="39" spans="1:2" x14ac:dyDescent="0.25">
      <c r="A39" s="3" t="s">
        <v>21</v>
      </c>
      <c r="B39" s="3" t="s">
        <v>58</v>
      </c>
    </row>
    <row r="40" spans="1:2" x14ac:dyDescent="0.25">
      <c r="A40" s="3" t="s">
        <v>21</v>
      </c>
      <c r="B40" s="3" t="s">
        <v>59</v>
      </c>
    </row>
    <row r="41" spans="1:2" x14ac:dyDescent="0.25">
      <c r="A41" s="3" t="s">
        <v>21</v>
      </c>
      <c r="B41" s="3" t="s">
        <v>60</v>
      </c>
    </row>
    <row r="42" spans="1:2" x14ac:dyDescent="0.25">
      <c r="A42" s="3" t="s">
        <v>21</v>
      </c>
      <c r="B42" s="3" t="s">
        <v>61</v>
      </c>
    </row>
    <row r="43" spans="1:2" x14ac:dyDescent="0.25">
      <c r="A43" s="3" t="s">
        <v>21</v>
      </c>
      <c r="B43" s="3" t="s">
        <v>62</v>
      </c>
    </row>
    <row r="44" spans="1:2" x14ac:dyDescent="0.25">
      <c r="A44" s="3" t="s">
        <v>21</v>
      </c>
      <c r="B44" s="3" t="s">
        <v>63</v>
      </c>
    </row>
    <row r="45" spans="1:2" x14ac:dyDescent="0.25">
      <c r="A45" s="3" t="s">
        <v>21</v>
      </c>
      <c r="B45" s="3" t="s">
        <v>64</v>
      </c>
    </row>
    <row r="46" spans="1:2" x14ac:dyDescent="0.25">
      <c r="A46" s="3" t="s">
        <v>21</v>
      </c>
      <c r="B46" s="3" t="s">
        <v>65</v>
      </c>
    </row>
    <row r="47" spans="1:2" x14ac:dyDescent="0.25">
      <c r="A47" s="3" t="s">
        <v>21</v>
      </c>
      <c r="B47" s="3" t="s">
        <v>66</v>
      </c>
    </row>
    <row r="48" spans="1:2" x14ac:dyDescent="0.25">
      <c r="A48" s="3" t="s">
        <v>21</v>
      </c>
      <c r="B48" s="3" t="s">
        <v>67</v>
      </c>
    </row>
    <row r="49" spans="1:2" x14ac:dyDescent="0.25">
      <c r="A49" s="3" t="s">
        <v>21</v>
      </c>
      <c r="B49" s="3" t="s">
        <v>68</v>
      </c>
    </row>
    <row r="50" spans="1:2" x14ac:dyDescent="0.25">
      <c r="A50" s="3" t="s">
        <v>21</v>
      </c>
      <c r="B50" s="3" t="s">
        <v>69</v>
      </c>
    </row>
    <row r="51" spans="1:2" x14ac:dyDescent="0.25">
      <c r="A51" s="3" t="s">
        <v>21</v>
      </c>
      <c r="B51" s="3" t="s">
        <v>70</v>
      </c>
    </row>
    <row r="52" spans="1:2" x14ac:dyDescent="0.25">
      <c r="A52" s="3" t="s">
        <v>21</v>
      </c>
      <c r="B52" s="3" t="s">
        <v>71</v>
      </c>
    </row>
    <row r="53" spans="1:2" x14ac:dyDescent="0.25">
      <c r="A53" s="3" t="s">
        <v>21</v>
      </c>
      <c r="B53" s="3" t="s">
        <v>72</v>
      </c>
    </row>
    <row r="54" spans="1:2" x14ac:dyDescent="0.25">
      <c r="A54" s="3" t="s">
        <v>21</v>
      </c>
      <c r="B54" s="3" t="s">
        <v>73</v>
      </c>
    </row>
    <row r="55" spans="1:2" x14ac:dyDescent="0.25">
      <c r="A55" s="3" t="s">
        <v>21</v>
      </c>
      <c r="B55" s="3" t="s">
        <v>74</v>
      </c>
    </row>
    <row r="56" spans="1:2" x14ac:dyDescent="0.25">
      <c r="A56" s="3" t="s">
        <v>21</v>
      </c>
      <c r="B56" s="3" t="s">
        <v>75</v>
      </c>
    </row>
    <row r="57" spans="1:2" x14ac:dyDescent="0.25">
      <c r="A57" s="3" t="s">
        <v>21</v>
      </c>
      <c r="B57" s="3" t="s">
        <v>76</v>
      </c>
    </row>
    <row r="58" spans="1:2" x14ac:dyDescent="0.25">
      <c r="A58" s="3" t="s">
        <v>21</v>
      </c>
      <c r="B58" s="3" t="s">
        <v>77</v>
      </c>
    </row>
    <row r="59" spans="1:2" x14ac:dyDescent="0.25">
      <c r="A59" s="3" t="s">
        <v>21</v>
      </c>
      <c r="B59" s="3" t="s">
        <v>78</v>
      </c>
    </row>
    <row r="60" spans="1:2" x14ac:dyDescent="0.25">
      <c r="A60" s="3" t="s">
        <v>21</v>
      </c>
      <c r="B60" s="3" t="s">
        <v>79</v>
      </c>
    </row>
    <row r="61" spans="1:2" x14ac:dyDescent="0.25">
      <c r="A61" s="3" t="s">
        <v>21</v>
      </c>
      <c r="B61" s="3" t="s">
        <v>80</v>
      </c>
    </row>
    <row r="62" spans="1:2" x14ac:dyDescent="0.25">
      <c r="A62" s="3" t="s">
        <v>21</v>
      </c>
      <c r="B62" s="3" t="s">
        <v>81</v>
      </c>
    </row>
    <row r="63" spans="1:2" x14ac:dyDescent="0.25">
      <c r="A63" s="3" t="s">
        <v>25</v>
      </c>
      <c r="B63" s="3" t="s">
        <v>82</v>
      </c>
    </row>
    <row r="64" spans="1:2" x14ac:dyDescent="0.25">
      <c r="A64" s="3" t="s">
        <v>21</v>
      </c>
      <c r="B64" s="3" t="s">
        <v>83</v>
      </c>
    </row>
    <row r="65" spans="1:2" x14ac:dyDescent="0.25">
      <c r="A65" s="3" t="s">
        <v>21</v>
      </c>
      <c r="B65" s="3" t="s">
        <v>84</v>
      </c>
    </row>
    <row r="66" spans="1:2" x14ac:dyDescent="0.25">
      <c r="A66" s="3" t="s">
        <v>21</v>
      </c>
      <c r="B66" s="3" t="s">
        <v>85</v>
      </c>
    </row>
    <row r="67" spans="1:2" x14ac:dyDescent="0.25">
      <c r="A67" s="3" t="s">
        <v>21</v>
      </c>
      <c r="B67" s="3" t="s">
        <v>86</v>
      </c>
    </row>
    <row r="68" spans="1:2" x14ac:dyDescent="0.25">
      <c r="A68" s="3" t="s">
        <v>21</v>
      </c>
      <c r="B68" s="3" t="s">
        <v>87</v>
      </c>
    </row>
    <row r="69" spans="1:2" x14ac:dyDescent="0.25">
      <c r="A69" s="3" t="s">
        <v>21</v>
      </c>
      <c r="B69" s="3" t="s">
        <v>88</v>
      </c>
    </row>
    <row r="70" spans="1:2" x14ac:dyDescent="0.25">
      <c r="A70" s="3" t="s">
        <v>21</v>
      </c>
      <c r="B70" s="3" t="s">
        <v>89</v>
      </c>
    </row>
    <row r="71" spans="1:2" x14ac:dyDescent="0.25">
      <c r="A71" s="3" t="s">
        <v>21</v>
      </c>
      <c r="B71" s="3" t="s">
        <v>90</v>
      </c>
    </row>
    <row r="72" spans="1:2" x14ac:dyDescent="0.25">
      <c r="A72" s="3" t="s">
        <v>21</v>
      </c>
      <c r="B72" s="3" t="s">
        <v>91</v>
      </c>
    </row>
    <row r="73" spans="1:2" x14ac:dyDescent="0.25">
      <c r="A73" s="3" t="s">
        <v>21</v>
      </c>
      <c r="B73" s="3" t="s">
        <v>92</v>
      </c>
    </row>
    <row r="74" spans="1:2" x14ac:dyDescent="0.25">
      <c r="A74" s="3" t="s">
        <v>21</v>
      </c>
      <c r="B74" s="3" t="s">
        <v>93</v>
      </c>
    </row>
    <row r="75" spans="1:2" x14ac:dyDescent="0.25">
      <c r="A75" s="3" t="s">
        <v>21</v>
      </c>
      <c r="B75" s="3" t="s">
        <v>94</v>
      </c>
    </row>
    <row r="76" spans="1:2" x14ac:dyDescent="0.25">
      <c r="A76" s="3" t="s">
        <v>21</v>
      </c>
      <c r="B76" s="3" t="s">
        <v>95</v>
      </c>
    </row>
    <row r="77" spans="1:2" x14ac:dyDescent="0.25">
      <c r="A77" s="3" t="s">
        <v>21</v>
      </c>
      <c r="B77" s="3" t="s">
        <v>96</v>
      </c>
    </row>
    <row r="78" spans="1:2" x14ac:dyDescent="0.25">
      <c r="A78" s="3" t="s">
        <v>21</v>
      </c>
      <c r="B78" s="3" t="s">
        <v>97</v>
      </c>
    </row>
    <row r="79" spans="1:2" x14ac:dyDescent="0.25">
      <c r="A79" s="3" t="s">
        <v>21</v>
      </c>
      <c r="B79" s="3" t="s">
        <v>98</v>
      </c>
    </row>
    <row r="80" spans="1:2" x14ac:dyDescent="0.25">
      <c r="A80" s="3" t="s">
        <v>21</v>
      </c>
      <c r="B80" s="3" t="s">
        <v>99</v>
      </c>
    </row>
    <row r="81" spans="1:2" x14ac:dyDescent="0.25">
      <c r="A81" s="3" t="s">
        <v>21</v>
      </c>
      <c r="B81" s="3" t="s">
        <v>100</v>
      </c>
    </row>
    <row r="82" spans="1:2" x14ac:dyDescent="0.25">
      <c r="A82" s="3" t="s">
        <v>21</v>
      </c>
      <c r="B82" s="3" t="s">
        <v>101</v>
      </c>
    </row>
    <row r="83" spans="1:2" x14ac:dyDescent="0.25">
      <c r="A83" s="3" t="s">
        <v>21</v>
      </c>
      <c r="B83" s="3" t="s">
        <v>102</v>
      </c>
    </row>
    <row r="84" spans="1:2" x14ac:dyDescent="0.25">
      <c r="A84" s="3" t="s">
        <v>21</v>
      </c>
      <c r="B84" s="3" t="s">
        <v>103</v>
      </c>
    </row>
    <row r="85" spans="1:2" x14ac:dyDescent="0.25">
      <c r="A85" s="3" t="s">
        <v>21</v>
      </c>
      <c r="B85" s="3" t="s">
        <v>104</v>
      </c>
    </row>
    <row r="86" spans="1:2" x14ac:dyDescent="0.25">
      <c r="A86" s="3" t="s">
        <v>21</v>
      </c>
      <c r="B86" s="3" t="s">
        <v>105</v>
      </c>
    </row>
    <row r="87" spans="1:2" x14ac:dyDescent="0.25">
      <c r="A87" s="5" t="s">
        <v>106</v>
      </c>
      <c r="B87" s="5" t="s">
        <v>107</v>
      </c>
    </row>
    <row r="88" spans="1:2" x14ac:dyDescent="0.25">
      <c r="A88" s="5" t="s">
        <v>106</v>
      </c>
      <c r="B88" s="5" t="s">
        <v>108</v>
      </c>
    </row>
    <row r="89" spans="1:2" x14ac:dyDescent="0.25">
      <c r="A89" s="5" t="s">
        <v>106</v>
      </c>
      <c r="B89" s="5" t="s">
        <v>109</v>
      </c>
    </row>
    <row r="90" spans="1:2" x14ac:dyDescent="0.25">
      <c r="A90" s="5" t="s">
        <v>106</v>
      </c>
      <c r="B90" s="5" t="s">
        <v>110</v>
      </c>
    </row>
    <row r="91" spans="1:2" x14ac:dyDescent="0.25">
      <c r="A91" s="5" t="s">
        <v>106</v>
      </c>
      <c r="B91" s="5" t="s">
        <v>111</v>
      </c>
    </row>
    <row r="92" spans="1:2" x14ac:dyDescent="0.25">
      <c r="A92" s="5" t="s">
        <v>106</v>
      </c>
      <c r="B92" s="5" t="s">
        <v>112</v>
      </c>
    </row>
    <row r="93" spans="1:2" x14ac:dyDescent="0.25">
      <c r="A93" s="5" t="s">
        <v>106</v>
      </c>
      <c r="B93" s="5" t="s">
        <v>113</v>
      </c>
    </row>
    <row r="94" spans="1:2" x14ac:dyDescent="0.25">
      <c r="A94" s="5" t="s">
        <v>106</v>
      </c>
      <c r="B94" s="5" t="s">
        <v>114</v>
      </c>
    </row>
    <row r="95" spans="1:2" x14ac:dyDescent="0.25">
      <c r="A95" s="5" t="s">
        <v>106</v>
      </c>
      <c r="B95" s="5" t="s">
        <v>115</v>
      </c>
    </row>
    <row r="96" spans="1:2" x14ac:dyDescent="0.25">
      <c r="A96" s="5" t="s">
        <v>106</v>
      </c>
      <c r="B96" s="5" t="s">
        <v>116</v>
      </c>
    </row>
    <row r="97" spans="1:2" x14ac:dyDescent="0.25">
      <c r="A97" s="5" t="s">
        <v>117</v>
      </c>
      <c r="B97" s="5" t="s">
        <v>118</v>
      </c>
    </row>
    <row r="98" spans="1:2" x14ac:dyDescent="0.25">
      <c r="A98" s="5" t="s">
        <v>106</v>
      </c>
      <c r="B98" s="5" t="s">
        <v>119</v>
      </c>
    </row>
    <row r="99" spans="1:2" x14ac:dyDescent="0.25">
      <c r="A99" s="5" t="s">
        <v>106</v>
      </c>
      <c r="B99" s="5" t="s">
        <v>120</v>
      </c>
    </row>
    <row r="100" spans="1:2" x14ac:dyDescent="0.25">
      <c r="A100" s="5" t="s">
        <v>106</v>
      </c>
      <c r="B100" s="5" t="s">
        <v>121</v>
      </c>
    </row>
    <row r="101" spans="1:2" x14ac:dyDescent="0.25">
      <c r="A101" s="6" t="s">
        <v>122</v>
      </c>
      <c r="B101" s="6" t="s">
        <v>95</v>
      </c>
    </row>
    <row r="102" spans="1:2" x14ac:dyDescent="0.25">
      <c r="A102" s="6" t="s">
        <v>122</v>
      </c>
      <c r="B102" s="6" t="s">
        <v>123</v>
      </c>
    </row>
    <row r="103" spans="1:2" x14ac:dyDescent="0.25">
      <c r="A103" s="6" t="s">
        <v>122</v>
      </c>
      <c r="B103" s="6" t="s">
        <v>96</v>
      </c>
    </row>
    <row r="104" spans="1:2" x14ac:dyDescent="0.25">
      <c r="A104" s="6" t="s">
        <v>122</v>
      </c>
      <c r="B104" s="6" t="s">
        <v>97</v>
      </c>
    </row>
    <row r="105" spans="1:2" x14ac:dyDescent="0.25">
      <c r="A105" s="6" t="s">
        <v>122</v>
      </c>
      <c r="B105" s="6" t="s">
        <v>124</v>
      </c>
    </row>
    <row r="106" spans="1:2" x14ac:dyDescent="0.25">
      <c r="A106" s="6" t="s">
        <v>122</v>
      </c>
      <c r="B106" s="6" t="s">
        <v>125</v>
      </c>
    </row>
    <row r="107" spans="1:2" x14ac:dyDescent="0.25">
      <c r="A107" s="6" t="s">
        <v>122</v>
      </c>
      <c r="B107" s="6" t="s">
        <v>126</v>
      </c>
    </row>
    <row r="108" spans="1:2" x14ac:dyDescent="0.25">
      <c r="A108" s="6" t="s">
        <v>122</v>
      </c>
      <c r="B108" s="6" t="s">
        <v>127</v>
      </c>
    </row>
    <row r="109" spans="1:2" x14ac:dyDescent="0.25">
      <c r="A109" s="6" t="s">
        <v>122</v>
      </c>
      <c r="B109" s="6" t="s">
        <v>128</v>
      </c>
    </row>
    <row r="110" spans="1:2" x14ac:dyDescent="0.25">
      <c r="A110" s="6" t="s">
        <v>122</v>
      </c>
      <c r="B110" s="6" t="s">
        <v>129</v>
      </c>
    </row>
    <row r="111" spans="1:2" x14ac:dyDescent="0.25">
      <c r="A111" s="6" t="s">
        <v>122</v>
      </c>
      <c r="B111" s="6" t="s">
        <v>130</v>
      </c>
    </row>
    <row r="112" spans="1:2" x14ac:dyDescent="0.25">
      <c r="A112" s="6" t="s">
        <v>122</v>
      </c>
      <c r="B112" s="6" t="s">
        <v>131</v>
      </c>
    </row>
    <row r="113" spans="1:2" x14ac:dyDescent="0.25">
      <c r="A113" s="6" t="s">
        <v>122</v>
      </c>
      <c r="B113" s="6" t="s">
        <v>132</v>
      </c>
    </row>
    <row r="114" spans="1:2" x14ac:dyDescent="0.25">
      <c r="A114" s="6" t="s">
        <v>122</v>
      </c>
      <c r="B114" s="6" t="s">
        <v>133</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
  <sheetViews>
    <sheetView tabSelected="1" workbookViewId="0">
      <selection activeCell="C11" sqref="C11:D11"/>
    </sheetView>
  </sheetViews>
  <sheetFormatPr defaultColWidth="8.85546875" defaultRowHeight="15.75" x14ac:dyDescent="0.25"/>
  <cols>
    <col min="1" max="1" width="8.85546875" style="7"/>
    <col min="2" max="2" width="34.5703125" style="7" customWidth="1"/>
    <col min="3" max="3" width="18.7109375" style="8" customWidth="1"/>
    <col min="4" max="4" width="13.7109375" style="8" customWidth="1"/>
    <col min="5" max="5" width="15.7109375" style="8" customWidth="1"/>
    <col min="6" max="6" width="20" style="8" bestFit="1" customWidth="1"/>
    <col min="7" max="16384" width="8.85546875" style="7"/>
  </cols>
  <sheetData>
    <row r="2" spans="1:6" ht="31.5" x14ac:dyDescent="0.25">
      <c r="A2" s="9" t="s">
        <v>152</v>
      </c>
      <c r="B2" s="9" t="s">
        <v>134</v>
      </c>
      <c r="C2" s="10" t="s">
        <v>135</v>
      </c>
      <c r="D2" s="10" t="s">
        <v>136</v>
      </c>
      <c r="E2" s="11" t="s">
        <v>137</v>
      </c>
      <c r="F2" s="11" t="s">
        <v>138</v>
      </c>
    </row>
    <row r="3" spans="1:6" x14ac:dyDescent="0.25">
      <c r="A3" s="12">
        <v>1</v>
      </c>
      <c r="B3" s="12" t="s">
        <v>141</v>
      </c>
      <c r="C3" s="13">
        <v>15</v>
      </c>
      <c r="D3" s="13">
        <v>1</v>
      </c>
      <c r="E3" s="13">
        <v>7</v>
      </c>
      <c r="F3" s="13" t="s">
        <v>140</v>
      </c>
    </row>
    <row r="4" spans="1:6" x14ac:dyDescent="0.25">
      <c r="A4" s="12">
        <v>2</v>
      </c>
      <c r="B4" s="12" t="s">
        <v>142</v>
      </c>
      <c r="C4" s="13">
        <v>14</v>
      </c>
      <c r="D4" s="13">
        <v>2</v>
      </c>
      <c r="E4" s="13">
        <v>5</v>
      </c>
      <c r="F4" s="13" t="s">
        <v>140</v>
      </c>
    </row>
    <row r="5" spans="1:6" ht="31.5" x14ac:dyDescent="0.25">
      <c r="A5" s="12">
        <v>3</v>
      </c>
      <c r="B5" s="12" t="s">
        <v>139</v>
      </c>
      <c r="C5" s="13">
        <v>14</v>
      </c>
      <c r="D5" s="13">
        <v>3</v>
      </c>
      <c r="E5" s="13">
        <v>5</v>
      </c>
      <c r="F5" s="13" t="s">
        <v>140</v>
      </c>
    </row>
    <row r="6" spans="1:6" ht="31.5" x14ac:dyDescent="0.25">
      <c r="A6" s="12">
        <v>4</v>
      </c>
      <c r="B6" s="12" t="s">
        <v>143</v>
      </c>
      <c r="C6" s="13">
        <v>13</v>
      </c>
      <c r="D6" s="13">
        <v>1</v>
      </c>
      <c r="E6" s="13">
        <v>4</v>
      </c>
      <c r="F6" s="13" t="s">
        <v>140</v>
      </c>
    </row>
    <row r="7" spans="1:6" ht="31.5" x14ac:dyDescent="0.25">
      <c r="A7" s="12">
        <v>5</v>
      </c>
      <c r="B7" s="12" t="s">
        <v>144</v>
      </c>
      <c r="C7" s="13">
        <v>13</v>
      </c>
      <c r="D7" s="13">
        <v>2</v>
      </c>
      <c r="E7" s="13">
        <v>4</v>
      </c>
      <c r="F7" s="13" t="s">
        <v>140</v>
      </c>
    </row>
    <row r="8" spans="1:6" x14ac:dyDescent="0.25">
      <c r="A8" s="12">
        <v>6</v>
      </c>
      <c r="B8" s="12" t="s">
        <v>145</v>
      </c>
      <c r="C8" s="13">
        <v>13</v>
      </c>
      <c r="D8" s="13">
        <v>3</v>
      </c>
      <c r="E8" s="13">
        <v>3</v>
      </c>
      <c r="F8" s="13" t="s">
        <v>140</v>
      </c>
    </row>
    <row r="9" spans="1:6" ht="31.5" x14ac:dyDescent="0.25">
      <c r="A9" s="12">
        <v>7</v>
      </c>
      <c r="B9" s="12" t="s">
        <v>146</v>
      </c>
      <c r="C9" s="13">
        <v>12</v>
      </c>
      <c r="D9" s="13">
        <v>2</v>
      </c>
      <c r="E9" s="13">
        <v>3</v>
      </c>
      <c r="F9" s="13" t="s">
        <v>140</v>
      </c>
    </row>
    <row r="10" spans="1:6" ht="31.5" x14ac:dyDescent="0.25">
      <c r="A10" s="12">
        <v>8</v>
      </c>
      <c r="B10" s="12" t="s">
        <v>147</v>
      </c>
      <c r="C10" s="13">
        <v>11</v>
      </c>
      <c r="D10" s="13">
        <v>1</v>
      </c>
      <c r="E10" s="13">
        <v>2</v>
      </c>
      <c r="F10" s="13" t="s">
        <v>140</v>
      </c>
    </row>
    <row r="11" spans="1:6" ht="47.25" x14ac:dyDescent="0.25">
      <c r="A11" s="12">
        <v>9</v>
      </c>
      <c r="B11" s="12" t="s">
        <v>148</v>
      </c>
      <c r="C11" s="13">
        <v>10</v>
      </c>
      <c r="D11" s="13">
        <v>1</v>
      </c>
      <c r="E11" s="13">
        <v>2</v>
      </c>
      <c r="F11" s="13" t="s">
        <v>140</v>
      </c>
    </row>
    <row r="12" spans="1:6" ht="31.5" x14ac:dyDescent="0.25">
      <c r="A12" s="12">
        <v>10</v>
      </c>
      <c r="B12" s="12" t="s">
        <v>149</v>
      </c>
      <c r="C12" s="13">
        <v>10</v>
      </c>
      <c r="D12" s="13">
        <v>2</v>
      </c>
      <c r="E12" s="13">
        <v>2</v>
      </c>
      <c r="F12" s="13" t="s">
        <v>140</v>
      </c>
    </row>
    <row r="13" spans="1:6" x14ac:dyDescent="0.25">
      <c r="A13" s="12">
        <v>11</v>
      </c>
      <c r="B13" s="12" t="s">
        <v>150</v>
      </c>
      <c r="C13" s="13">
        <v>10</v>
      </c>
      <c r="D13" s="13">
        <v>2</v>
      </c>
      <c r="E13" s="13">
        <v>1</v>
      </c>
      <c r="F13" s="13" t="s">
        <v>140</v>
      </c>
    </row>
    <row r="14" spans="1:6" x14ac:dyDescent="0.25">
      <c r="A14" s="12">
        <v>12</v>
      </c>
      <c r="B14" s="12" t="s">
        <v>151</v>
      </c>
      <c r="C14" s="13">
        <v>10</v>
      </c>
      <c r="D14" s="13">
        <v>3</v>
      </c>
      <c r="E14" s="13">
        <v>1</v>
      </c>
      <c r="F14" s="13" t="s">
        <v>140</v>
      </c>
    </row>
    <row r="15" spans="1:6" x14ac:dyDescent="0.25">
      <c r="A15" s="12">
        <v>13</v>
      </c>
      <c r="B15" s="12" t="s">
        <v>153</v>
      </c>
      <c r="C15" s="13">
        <v>9</v>
      </c>
      <c r="D15" s="13">
        <v>1</v>
      </c>
      <c r="E15" s="13">
        <v>1</v>
      </c>
      <c r="F15" s="13" t="s">
        <v>140</v>
      </c>
    </row>
    <row r="16" spans="1:6" x14ac:dyDescent="0.25">
      <c r="A16" s="12">
        <v>14</v>
      </c>
      <c r="B16" s="12" t="s">
        <v>154</v>
      </c>
      <c r="C16" s="13">
        <v>9</v>
      </c>
      <c r="D16" s="13">
        <v>2</v>
      </c>
      <c r="E16" s="13">
        <v>1</v>
      </c>
      <c r="F16" s="13" t="s">
        <v>140</v>
      </c>
    </row>
    <row r="17" spans="1:6" x14ac:dyDescent="0.25">
      <c r="A17" s="12">
        <v>15</v>
      </c>
      <c r="B17" s="12" t="s">
        <v>155</v>
      </c>
      <c r="C17" s="13">
        <v>9</v>
      </c>
      <c r="D17" s="13">
        <v>3</v>
      </c>
      <c r="E17" s="13">
        <v>1</v>
      </c>
      <c r="F17" s="13"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E13" sqref="E13"/>
    </sheetView>
  </sheetViews>
  <sheetFormatPr defaultRowHeight="15" x14ac:dyDescent="0.25"/>
  <cols>
    <col min="1" max="1" width="14.140625" bestFit="1" customWidth="1"/>
    <col min="3" max="3" width="9.28515625" customWidth="1"/>
    <col min="4" max="4" width="6.5703125" customWidth="1"/>
    <col min="5" max="5" width="12.7109375" customWidth="1"/>
    <col min="6" max="6" width="12.85546875" customWidth="1"/>
    <col min="7" max="7" width="13.5703125" customWidth="1"/>
    <col min="8" max="8" width="10.28515625" customWidth="1"/>
    <col min="9" max="9" width="19.5703125" customWidth="1"/>
    <col min="10" max="10" width="17.7109375" customWidth="1"/>
    <col min="11" max="11" width="25.7109375" bestFit="1" customWidth="1"/>
    <col min="12" max="12" width="16.140625" customWidth="1"/>
    <col min="13" max="13" width="7.28515625" customWidth="1"/>
    <col min="14" max="14" width="22.5703125" customWidth="1"/>
    <col min="15" max="15" width="13.5703125" customWidth="1"/>
    <col min="16" max="16" width="11.42578125" bestFit="1" customWidth="1"/>
  </cols>
  <sheetData>
    <row r="1" spans="1:16" ht="60" x14ac:dyDescent="0.25">
      <c r="A1" s="14" t="s">
        <v>166</v>
      </c>
      <c r="B1" s="14" t="s">
        <v>167</v>
      </c>
      <c r="C1" s="26" t="s">
        <v>164</v>
      </c>
      <c r="D1" s="26" t="s">
        <v>165</v>
      </c>
      <c r="E1" s="14" t="s">
        <v>156</v>
      </c>
      <c r="F1" s="26" t="s">
        <v>157</v>
      </c>
      <c r="G1" s="26" t="s">
        <v>158</v>
      </c>
      <c r="H1" s="26" t="s">
        <v>159</v>
      </c>
      <c r="I1" s="26" t="s">
        <v>190</v>
      </c>
      <c r="J1" s="26" t="s">
        <v>192</v>
      </c>
      <c r="K1" s="14" t="s">
        <v>162</v>
      </c>
      <c r="L1" s="14" t="s">
        <v>168</v>
      </c>
      <c r="M1" s="14" t="s">
        <v>178</v>
      </c>
      <c r="N1" s="26" t="s">
        <v>191</v>
      </c>
      <c r="O1" s="15" t="s">
        <v>179</v>
      </c>
      <c r="P1" s="20">
        <v>19982.830000000002</v>
      </c>
    </row>
    <row r="2" spans="1:16" x14ac:dyDescent="0.25">
      <c r="A2" s="27"/>
      <c r="B2" s="27"/>
      <c r="C2">
        <v>25</v>
      </c>
      <c r="D2">
        <v>20</v>
      </c>
      <c r="E2" s="14" t="s">
        <v>163</v>
      </c>
      <c r="F2" s="15">
        <v>20727.39</v>
      </c>
      <c r="G2" s="21" t="s">
        <v>189</v>
      </c>
      <c r="H2" s="15">
        <f>11826.91+473</f>
        <v>12299.91</v>
      </c>
      <c r="I2" s="17">
        <v>15040.67</v>
      </c>
      <c r="J2" s="16">
        <f>D2*P1</f>
        <v>399656.60000000003</v>
      </c>
      <c r="K2" s="19">
        <v>341109.21</v>
      </c>
      <c r="L2" t="s">
        <v>169</v>
      </c>
      <c r="M2" t="s">
        <v>117</v>
      </c>
      <c r="N2" t="s">
        <v>177</v>
      </c>
    </row>
    <row r="3" spans="1:16" x14ac:dyDescent="0.25">
      <c r="A3" s="27"/>
      <c r="B3" s="27"/>
      <c r="C3">
        <v>25</v>
      </c>
      <c r="D3">
        <v>20</v>
      </c>
      <c r="E3" s="14" t="s">
        <v>170</v>
      </c>
      <c r="F3" s="15">
        <v>20727.39</v>
      </c>
      <c r="G3" s="21" t="s">
        <v>189</v>
      </c>
      <c r="H3" s="15">
        <f>11284+451.4</f>
        <v>11735.4</v>
      </c>
      <c r="I3" s="17">
        <v>15040.67</v>
      </c>
      <c r="J3" s="16">
        <f>D3*P1</f>
        <v>399656.60000000003</v>
      </c>
      <c r="K3" s="19">
        <v>341109.21</v>
      </c>
      <c r="L3" t="s">
        <v>169</v>
      </c>
      <c r="M3" t="s">
        <v>117</v>
      </c>
      <c r="N3" t="s">
        <v>177</v>
      </c>
    </row>
    <row r="4" spans="1:16" x14ac:dyDescent="0.25">
      <c r="A4" s="27"/>
      <c r="B4" s="27"/>
      <c r="C4">
        <v>35</v>
      </c>
      <c r="D4">
        <v>20</v>
      </c>
      <c r="E4" s="14" t="s">
        <v>174</v>
      </c>
      <c r="F4" s="15">
        <v>19918.810000000001</v>
      </c>
      <c r="G4" s="21" t="s">
        <v>181</v>
      </c>
      <c r="H4" s="15">
        <f>13922.68+556.91</f>
        <v>14479.59</v>
      </c>
      <c r="I4" s="18">
        <v>12329.67</v>
      </c>
      <c r="J4" s="16">
        <f>D4*P1</f>
        <v>399656.60000000003</v>
      </c>
      <c r="K4" s="19">
        <v>303985.86</v>
      </c>
      <c r="L4" t="s">
        <v>169</v>
      </c>
      <c r="M4" t="s">
        <v>117</v>
      </c>
      <c r="N4" t="s">
        <v>176</v>
      </c>
    </row>
    <row r="5" spans="1:16" x14ac:dyDescent="0.25">
      <c r="A5" s="27"/>
      <c r="B5" s="27"/>
      <c r="C5">
        <v>28</v>
      </c>
      <c r="D5">
        <v>20</v>
      </c>
      <c r="E5" s="14" t="s">
        <v>174</v>
      </c>
      <c r="F5" s="15">
        <v>20420.04</v>
      </c>
      <c r="G5" s="21" t="s">
        <v>181</v>
      </c>
      <c r="H5" s="15">
        <f>10837.97+433.52</f>
        <v>11271.49</v>
      </c>
      <c r="I5" s="17">
        <v>11855.45</v>
      </c>
      <c r="J5" s="16">
        <f>D5*P1</f>
        <v>399656.60000000003</v>
      </c>
      <c r="K5" s="19">
        <v>303985.86</v>
      </c>
      <c r="L5" t="s">
        <v>169</v>
      </c>
      <c r="M5" t="s">
        <v>117</v>
      </c>
      <c r="N5" t="s">
        <v>176</v>
      </c>
    </row>
    <row r="6" spans="1:16" x14ac:dyDescent="0.25">
      <c r="A6" s="27"/>
      <c r="B6" s="27"/>
      <c r="C6">
        <v>28</v>
      </c>
      <c r="D6">
        <v>20</v>
      </c>
      <c r="E6" s="14" t="s">
        <v>174</v>
      </c>
      <c r="F6" s="15">
        <v>19042.47</v>
      </c>
      <c r="G6" s="21" t="s">
        <v>181</v>
      </c>
      <c r="H6" s="15">
        <f>10983+439</f>
        <v>11422</v>
      </c>
      <c r="I6" s="17">
        <v>11855.45</v>
      </c>
      <c r="J6" s="16">
        <f>P1*D6</f>
        <v>399656.60000000003</v>
      </c>
      <c r="K6" s="19">
        <v>303985.86</v>
      </c>
      <c r="L6" t="s">
        <v>169</v>
      </c>
      <c r="M6" t="s">
        <v>117</v>
      </c>
      <c r="N6" t="s">
        <v>176</v>
      </c>
    </row>
    <row r="7" spans="1:16" x14ac:dyDescent="0.25">
      <c r="A7" s="27"/>
      <c r="B7" s="27"/>
      <c r="C7">
        <v>15</v>
      </c>
      <c r="D7">
        <v>14</v>
      </c>
      <c r="E7" s="14" t="s">
        <v>180</v>
      </c>
      <c r="F7" s="15">
        <v>20528.46</v>
      </c>
      <c r="G7" s="21" t="s">
        <v>185</v>
      </c>
      <c r="H7" s="15">
        <f>8159+326</f>
        <v>8485</v>
      </c>
      <c r="I7" s="17">
        <v>9550</v>
      </c>
      <c r="J7" s="16" t="s">
        <v>188</v>
      </c>
      <c r="K7" s="17"/>
      <c r="M7" t="s">
        <v>117</v>
      </c>
      <c r="N7" t="s">
        <v>182</v>
      </c>
    </row>
    <row r="8" spans="1:16" x14ac:dyDescent="0.25">
      <c r="A8" s="27"/>
      <c r="B8" s="27"/>
      <c r="C8">
        <v>25</v>
      </c>
      <c r="D8">
        <v>25</v>
      </c>
      <c r="E8" s="14" t="s">
        <v>119</v>
      </c>
      <c r="F8" s="15">
        <v>19457</v>
      </c>
      <c r="G8" s="21" t="s">
        <v>181</v>
      </c>
      <c r="H8" s="15">
        <f>10769.84+430.79</f>
        <v>11200.630000000001</v>
      </c>
      <c r="I8" s="17">
        <v>12254.61</v>
      </c>
      <c r="J8" s="16">
        <f>P1*D8</f>
        <v>499570.75000000006</v>
      </c>
      <c r="K8" s="19">
        <v>392776.01</v>
      </c>
      <c r="M8" t="s">
        <v>117</v>
      </c>
      <c r="N8" t="s">
        <v>183</v>
      </c>
    </row>
    <row r="9" spans="1:16" x14ac:dyDescent="0.25">
      <c r="A9" s="27"/>
      <c r="B9" s="27"/>
      <c r="C9">
        <v>14</v>
      </c>
      <c r="D9">
        <v>14</v>
      </c>
      <c r="E9" s="14" t="s">
        <v>184</v>
      </c>
      <c r="F9" s="15">
        <v>19150.89</v>
      </c>
      <c r="G9" s="15" t="s">
        <v>185</v>
      </c>
      <c r="H9" s="15">
        <f>7902.09+316.08</f>
        <v>8218.17</v>
      </c>
      <c r="I9" s="18">
        <v>7900.96</v>
      </c>
      <c r="J9" s="16" t="s">
        <v>188</v>
      </c>
      <c r="K9" s="17"/>
      <c r="M9" t="s">
        <v>186</v>
      </c>
      <c r="N9" t="s">
        <v>187</v>
      </c>
    </row>
    <row r="10" spans="1:16" x14ac:dyDescent="0.25">
      <c r="A10" s="27"/>
      <c r="B10" s="27"/>
      <c r="C10">
        <v>14</v>
      </c>
      <c r="D10">
        <v>14</v>
      </c>
      <c r="E10" s="14" t="s">
        <v>119</v>
      </c>
      <c r="F10" s="15">
        <v>20795.03</v>
      </c>
      <c r="G10" s="21" t="s">
        <v>181</v>
      </c>
      <c r="H10" s="15">
        <f>8330.96+333.24</f>
        <v>8664.1999999999989</v>
      </c>
      <c r="I10" s="17">
        <v>12254.61</v>
      </c>
      <c r="J10" s="16" t="s">
        <v>188</v>
      </c>
      <c r="K10" s="17"/>
      <c r="M10" t="s">
        <v>117</v>
      </c>
      <c r="N10" t="s">
        <v>183</v>
      </c>
    </row>
    <row r="11" spans="1:16" x14ac:dyDescent="0.25">
      <c r="E11" s="14"/>
      <c r="F11" s="15"/>
      <c r="G11" s="15"/>
      <c r="H11" s="15"/>
      <c r="I11" s="17"/>
      <c r="J11" s="16"/>
      <c r="K11" s="17"/>
    </row>
    <row r="12" spans="1:16" x14ac:dyDescent="0.25">
      <c r="A12" s="4" t="s">
        <v>166</v>
      </c>
      <c r="B12" s="4" t="s">
        <v>167</v>
      </c>
      <c r="C12" s="4" t="s">
        <v>164</v>
      </c>
      <c r="D12" s="4" t="s">
        <v>165</v>
      </c>
      <c r="E12" s="4" t="s">
        <v>156</v>
      </c>
      <c r="F12" s="4" t="s">
        <v>157</v>
      </c>
      <c r="G12" s="4" t="s">
        <v>172</v>
      </c>
      <c r="H12" s="4" t="s">
        <v>159</v>
      </c>
      <c r="I12" s="4" t="s">
        <v>160</v>
      </c>
      <c r="J12" s="4" t="s">
        <v>161</v>
      </c>
      <c r="K12" s="4" t="s">
        <v>162</v>
      </c>
      <c r="L12" s="4" t="s">
        <v>168</v>
      </c>
      <c r="M12" s="3"/>
      <c r="N12" s="3"/>
    </row>
    <row r="13" spans="1:16" x14ac:dyDescent="0.25">
      <c r="A13" s="28"/>
      <c r="B13" s="28"/>
      <c r="C13" s="3">
        <v>21</v>
      </c>
      <c r="D13" s="3">
        <v>6</v>
      </c>
      <c r="E13" s="4" t="s">
        <v>119</v>
      </c>
      <c r="F13" s="22">
        <v>22146.83</v>
      </c>
      <c r="G13" s="23">
        <v>19509</v>
      </c>
      <c r="H13" s="3"/>
      <c r="I13" s="3"/>
      <c r="J13" s="3"/>
      <c r="K13" s="3"/>
      <c r="L13" s="24">
        <v>43009</v>
      </c>
      <c r="M13" s="3" t="s">
        <v>117</v>
      </c>
      <c r="N13" s="3"/>
    </row>
    <row r="14" spans="1:16" x14ac:dyDescent="0.25">
      <c r="A14" s="28"/>
      <c r="B14" s="28"/>
      <c r="C14" s="3">
        <v>17</v>
      </c>
      <c r="D14" s="3">
        <v>6</v>
      </c>
      <c r="E14" s="4" t="s">
        <v>171</v>
      </c>
      <c r="F14" s="22">
        <v>20245.07</v>
      </c>
      <c r="G14" s="25" t="s">
        <v>173</v>
      </c>
      <c r="H14" s="3"/>
      <c r="I14" s="3"/>
      <c r="J14" s="3"/>
      <c r="K14" s="3"/>
      <c r="L14" s="24">
        <v>43009</v>
      </c>
      <c r="M14" s="3" t="s">
        <v>25</v>
      </c>
      <c r="N14" s="3"/>
    </row>
    <row r="15" spans="1:16" x14ac:dyDescent="0.25">
      <c r="A15" s="28"/>
      <c r="B15" s="28"/>
      <c r="C15" s="3">
        <v>18</v>
      </c>
      <c r="D15" s="3">
        <v>6</v>
      </c>
      <c r="E15" s="4" t="s">
        <v>174</v>
      </c>
      <c r="F15" s="22">
        <v>20353.490000000002</v>
      </c>
      <c r="G15" s="25" t="s">
        <v>175</v>
      </c>
      <c r="H15" s="3"/>
      <c r="I15" s="3"/>
      <c r="J15" s="3"/>
      <c r="K15" s="3"/>
      <c r="L15" s="24">
        <v>43009</v>
      </c>
      <c r="M15" s="3" t="s">
        <v>117</v>
      </c>
      <c r="N15"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666 khk</vt:lpstr>
      <vt:lpstr>TBMM ESKİ KADROLARI</vt:lpstr>
      <vt:lpstr>eğitime göre dereceler</vt:lpstr>
      <vt:lpstr>Örnek Maaş ve Kıdem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CASPER</dc:creator>
  <cp:lastModifiedBy>Ümit DİKBAYIR</cp:lastModifiedBy>
  <dcterms:created xsi:type="dcterms:W3CDTF">2023-01-24T17:05:23Z</dcterms:created>
  <dcterms:modified xsi:type="dcterms:W3CDTF">2023-01-27T10:18:56Z</dcterms:modified>
</cp:coreProperties>
</file>